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2" i="1"/>
  <c r="G32"/>
  <c r="H32"/>
  <c r="I32"/>
  <c r="J32"/>
  <c r="K32"/>
  <c r="L32"/>
  <c r="F21"/>
  <c r="F16"/>
  <c r="F24"/>
  <c r="F25"/>
  <c r="F13"/>
  <c r="F30"/>
  <c r="F29"/>
  <c r="F17"/>
  <c r="F14"/>
  <c r="F18"/>
  <c r="F22"/>
  <c r="F23"/>
  <c r="F26"/>
  <c r="F15"/>
  <c r="F19"/>
  <c r="F31"/>
  <c r="F27"/>
  <c r="F28"/>
  <c r="F20"/>
  <c r="F12"/>
  <c r="G12" l="1"/>
  <c r="L12" s="1"/>
  <c r="G20"/>
  <c r="L20" s="1"/>
  <c r="G28"/>
  <c r="L28" s="1"/>
  <c r="G27"/>
  <c r="L27" s="1"/>
  <c r="G31"/>
  <c r="L31" s="1"/>
  <c r="G19"/>
  <c r="L19" s="1"/>
  <c r="G15"/>
  <c r="L15" s="1"/>
  <c r="G26"/>
  <c r="L26" s="1"/>
  <c r="G23"/>
  <c r="L23" s="1"/>
  <c r="G22"/>
  <c r="L22" s="1"/>
  <c r="G18"/>
  <c r="L18" s="1"/>
  <c r="G14"/>
  <c r="L14" s="1"/>
  <c r="G17"/>
  <c r="L17" s="1"/>
  <c r="G29"/>
  <c r="L29" s="1"/>
  <c r="G30"/>
  <c r="L30" s="1"/>
  <c r="G13"/>
  <c r="L13" s="1"/>
  <c r="G25"/>
  <c r="L25" s="1"/>
  <c r="G24"/>
  <c r="L24" s="1"/>
  <c r="G16"/>
  <c r="L16" s="1"/>
  <c r="G21"/>
  <c r="L21" s="1"/>
  <c r="H12"/>
  <c r="H20"/>
  <c r="H28"/>
  <c r="H27"/>
  <c r="H31"/>
  <c r="H19"/>
  <c r="H15"/>
  <c r="H26"/>
  <c r="H23"/>
  <c r="H22"/>
  <c r="H18"/>
  <c r="H14"/>
  <c r="H17"/>
  <c r="H29"/>
  <c r="H30"/>
  <c r="H13"/>
  <c r="H25"/>
  <c r="H24"/>
  <c r="H16"/>
  <c r="H21"/>
  <c r="I12"/>
  <c r="I20"/>
  <c r="I28"/>
  <c r="I27"/>
  <c r="I31"/>
  <c r="I19"/>
  <c r="I15"/>
  <c r="I26"/>
  <c r="I23"/>
  <c r="I22"/>
  <c r="I18"/>
  <c r="I14"/>
  <c r="I17"/>
  <c r="I29"/>
  <c r="I30"/>
  <c r="I13"/>
  <c r="I25"/>
  <c r="I24"/>
  <c r="I16"/>
  <c r="I21"/>
  <c r="J12"/>
  <c r="J20"/>
  <c r="J28"/>
  <c r="J27"/>
  <c r="J31"/>
  <c r="J19"/>
  <c r="J15"/>
  <c r="J26"/>
  <c r="J23"/>
  <c r="J22"/>
  <c r="J18"/>
  <c r="J14"/>
  <c r="J17"/>
  <c r="J29"/>
  <c r="J30"/>
  <c r="J13"/>
  <c r="J25"/>
  <c r="J24"/>
  <c r="J16"/>
  <c r="J21"/>
  <c r="K12"/>
  <c r="K20"/>
  <c r="K28"/>
  <c r="K27"/>
  <c r="K31"/>
  <c r="K19"/>
  <c r="K15"/>
  <c r="K26"/>
  <c r="K23"/>
  <c r="K22"/>
  <c r="K18"/>
  <c r="K14"/>
  <c r="K17"/>
  <c r="K29"/>
  <c r="K30"/>
  <c r="K13"/>
  <c r="K25"/>
  <c r="K24"/>
  <c r="K16"/>
  <c r="K21"/>
</calcChain>
</file>

<file path=xl/sharedStrings.xml><?xml version="1.0" encoding="utf-8"?>
<sst xmlns="http://schemas.openxmlformats.org/spreadsheetml/2006/main" count="71" uniqueCount="66">
  <si>
    <t>Activity 12 Julie Mello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</si>
  <si>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</si>
  <si>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</si>
  <si>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</si>
  <si>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</si>
  <si>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</si>
  <si>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</si>
  <si>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</si>
  <si>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NAME</t>
  </si>
  <si>
    <t>LAST</t>
  </si>
  <si>
    <t>FIRST</t>
  </si>
  <si>
    <t>HOURS</t>
  </si>
  <si>
    <t>GROSS</t>
  </si>
  <si>
    <t>FEDERAL</t>
  </si>
  <si>
    <t>SOCIAL</t>
  </si>
  <si>
    <t>MEDICARE</t>
  </si>
  <si>
    <t>STAE</t>
  </si>
  <si>
    <t>NET</t>
  </si>
  <si>
    <t>PAY</t>
  </si>
  <si>
    <t>PENSION</t>
  </si>
  <si>
    <t>TAX</t>
  </si>
  <si>
    <t>SEC. TAX</t>
  </si>
  <si>
    <t>RATE</t>
  </si>
  <si>
    <t>WORKED</t>
  </si>
  <si>
    <t>HOURLY</t>
  </si>
  <si>
    <t>Andrews</t>
  </si>
  <si>
    <t>Bruzzi</t>
  </si>
  <si>
    <t>Buckley</t>
  </si>
  <si>
    <t>Buckowski</t>
  </si>
  <si>
    <t>Cage</t>
  </si>
  <si>
    <t>Carey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</si>
  <si>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</si>
  <si>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</si>
  <si>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</si>
  <si>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</si>
  <si>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</si>
  <si>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</si>
  <si>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</si>
  <si>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</si>
  <si>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Reese</t>
  </si>
  <si>
    <t>Sheehan</t>
  </si>
  <si>
    <t>Shurtleff</t>
  </si>
  <si>
    <t>Toscano</t>
  </si>
  <si>
    <t>Peterson</t>
  </si>
  <si>
    <t>Schofeild</t>
  </si>
  <si>
    <t>Sandra</t>
  </si>
  <si>
    <t>Maidson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</si>
  <si>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</si>
  <si>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</si>
  <si>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</si>
  <si>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</si>
  <si>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</si>
  <si>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</si>
  <si>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</si>
  <si>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</si>
  <si>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</si>
  <si>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</si>
  <si>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</si>
  <si>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</si>
  <si>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</si>
  <si>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</si>
  <si>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</si>
  <si>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</si>
  <si>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</si>
  <si>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Sandra Andrews ahs the highest pay.</t>
  </si>
  <si>
    <t>Steven Schofeild has the lowest pay.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</si>
</sst>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0" xfId="1" applyFont="1" applyFill="1"/>
    <xf numFmtId="44" fontId="0" fillId="2" borderId="0" xfId="1" applyFont="1" applyFill="1"/>
    <xf numFmtId="44" fontId="0" fillId="0" borderId="0" xfId="1" applyFont="1"/>
    <xf numFmtId="44" fontId="0" fillId="3" borderId="0" xfId="1" applyFont="1" applyFill="1"/>
    <xf numFmtId="44" fontId="1" fillId="0" borderId="0" xfId="1" applyFont="1" applyFill="1"/>
    <xf numFmtId="44" fontId="2" fillId="3" borderId="0" xfId="1" applyFont="1" applyFill="1"/>
    <xf numFmtId="44" fontId="2" fillId="0" borderId="0" xfId="1" applyFont="1"/>
    <xf numFmtId="44" fontId="2" fillId="2" borderId="0" xfId="1" applyFont="1" applyFill="1"/>
    <xf numFmtId="44" fontId="1" fillId="3" borderId="0" xfId="1" applyFont="1" applyFill="1"/>
    <xf numFmtId="44" fontId="1" fillId="0" borderId="0" xfId="1" applyFont="1"/>
    <xf numFmtId="44" fontId="1" fillId="2" borderId="0" xfId="1" applyFont="1" applyFill="1"/>
    <xf numFmtId="44" fontId="0" fillId="4" borderId="0" xfId="1" applyFont="1" applyFill="1"/>
    <xf numFmtId="44" fontId="0" fillId="0" borderId="0" xfId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topLeftCell="A13" workbookViewId="0">
      <selection activeCell="B36" sqref="B36"/>
    </sheetView>
  </sheetViews>
  <sheetFormatPr defaultRowHeight="15"/>
  <cols>
    <col min="1" max="3" width="12.7109375" style="2" customWidth="1"/>
    <col min="4" max="4" width="10.7109375" style="5" customWidth="1"/>
    <col min="5" max="5" width="10.85546875" style="6" customWidth="1"/>
    <col min="6" max="6" width="10.7109375" style="17" customWidth="1"/>
    <col min="7" max="11" width="10.7109375" style="16" customWidth="1"/>
    <col min="12" max="12" width="10.7109375" style="15" customWidth="1"/>
  </cols>
  <sheetData>
    <row r="1" spans="1:12">
      <c r="A1" s="2" t="s">
        <v>0</v>
      </c>
      <c r="F1" s="14"/>
      <c r="G1" s="14"/>
      <c r="H1" s="14"/>
      <c r="I1" s="14"/>
      <c r="J1" s="14"/>
      <c r="K1" s="14"/>
      <c r="L1" s="14"/>
    </row>
    <row r="2" spans="1:12">
      <c r="A2" s="3" t="s">
        <v>1</v>
      </c>
      <c r="B2" s="3"/>
      <c r="C2" s="3"/>
      <c r="D2" s="7"/>
      <c r="E2" s="8"/>
      <c r="F2" s="18"/>
      <c r="G2" s="18"/>
      <c r="H2" s="18"/>
      <c r="I2" s="18"/>
      <c r="J2" s="18"/>
      <c r="K2" s="18"/>
      <c r="L2" s="18"/>
    </row>
    <row r="3" spans="1:12">
      <c r="A3" s="3" t="s">
        <v>2</v>
      </c>
      <c r="B3" s="3"/>
      <c r="C3" s="3"/>
      <c r="D3" s="7"/>
      <c r="E3" s="8"/>
      <c r="F3" s="18"/>
      <c r="G3" s="18"/>
      <c r="H3" s="18"/>
      <c r="I3" s="18"/>
      <c r="J3" s="18"/>
      <c r="K3" s="18"/>
      <c r="L3" s="18"/>
    </row>
    <row r="4" spans="1:12">
      <c r="A4" s="3" t="s">
        <v>3</v>
      </c>
      <c r="B4" s="3"/>
      <c r="C4" s="3"/>
      <c r="D4" s="7"/>
      <c r="E4" s="8"/>
      <c r="F4" s="18"/>
      <c r="G4" s="18"/>
      <c r="H4" s="18"/>
      <c r="I4" s="18"/>
      <c r="J4" s="18"/>
      <c r="K4" s="18"/>
      <c r="L4" s="18"/>
    </row>
    <row r="5" spans="1:12">
      <c r="A5" s="3"/>
      <c r="B5" s="3"/>
      <c r="C5" s="3"/>
      <c r="D5" s="7"/>
      <c r="E5" s="8"/>
      <c r="F5" s="18"/>
      <c r="G5" s="18"/>
      <c r="H5" s="18"/>
      <c r="I5" s="18"/>
      <c r="J5" s="18"/>
      <c r="K5" s="18"/>
      <c r="L5" s="18"/>
    </row>
    <row r="6" spans="1:12">
      <c r="A6" s="3"/>
      <c r="B6" s="3"/>
      <c r="C6" s="3"/>
      <c r="D6" s="7"/>
      <c r="E6" s="8"/>
      <c r="F6" s="14"/>
      <c r="G6" s="18"/>
      <c r="H6" s="18"/>
      <c r="I6" s="18"/>
      <c r="J6" s="18"/>
      <c r="K6" s="18"/>
      <c r="L6" s="18"/>
    </row>
    <row r="7" spans="1:12">
      <c r="A7" s="3" t="s">
        <v>4</v>
      </c>
      <c r="B7" s="3"/>
      <c r="C7" s="3"/>
      <c r="D7" s="7"/>
      <c r="E7" s="8"/>
      <c r="F7" s="18"/>
      <c r="G7" s="18"/>
      <c r="H7" s="18"/>
      <c r="I7" s="18"/>
      <c r="J7" s="18"/>
      <c r="K7" s="18"/>
      <c r="L7" s="18"/>
    </row>
    <row r="8" spans="1:12">
      <c r="A8" s="3" t="s">
        <v>5</v>
      </c>
      <c r="B8" s="3"/>
      <c r="C8" s="3"/>
      <c r="D8" s="7"/>
      <c r="E8" s="8"/>
      <c r="F8" s="18"/>
      <c r="G8" s="18"/>
      <c r="H8" s="18"/>
      <c r="I8" s="18"/>
      <c r="J8" s="18"/>
      <c r="K8" s="18"/>
      <c r="L8" s="18"/>
    </row>
    <row r="9" spans="1:12">
      <c r="A9" s="3"/>
      <c r="B9" s="3"/>
      <c r="C9" s="3"/>
      <c r="D9" s="7"/>
      <c r="E9" s="8"/>
      <c r="F9" s="18"/>
      <c r="G9" s="18"/>
      <c r="H9" s="18"/>
      <c r="I9" s="18"/>
      <c r="J9" s="18"/>
      <c r="K9" s="18"/>
      <c r="L9" s="18"/>
    </row>
    <row r="10" spans="1:12">
      <c r="A10" s="4" t="s">
        <v>7</v>
      </c>
      <c r="B10" s="4" t="s">
        <v>8</v>
      </c>
      <c r="C10" s="4" t="s">
        <v>8</v>
      </c>
      <c r="D10" s="9" t="s">
        <v>23</v>
      </c>
      <c r="E10" s="10" t="s">
        <v>22</v>
      </c>
      <c r="F10" s="19" t="s">
        <v>18</v>
      </c>
      <c r="G10" s="20" t="s">
        <v>20</v>
      </c>
      <c r="H10" s="20" t="s">
        <v>21</v>
      </c>
      <c r="I10" s="20" t="s">
        <v>20</v>
      </c>
      <c r="J10" s="20" t="s">
        <v>20</v>
      </c>
      <c r="K10" s="20" t="s">
        <v>19</v>
      </c>
      <c r="L10" s="21" t="s">
        <v>18</v>
      </c>
    </row>
    <row r="11" spans="1:12" s="1" customFormat="1">
      <c r="A11" s="3" t="s">
        <v>6</v>
      </c>
      <c r="B11" s="3" t="s">
        <v>9</v>
      </c>
      <c r="C11" s="3" t="s">
        <v>10</v>
      </c>
      <c r="D11" s="7" t="s">
        <v>11</v>
      </c>
      <c r="E11" s="8" t="s">
        <v>24</v>
      </c>
      <c r="F11" s="22" t="s">
        <v>12</v>
      </c>
      <c r="G11" s="23" t="s">
        <v>13</v>
      </c>
      <c r="H11" s="23" t="s">
        <v>14</v>
      </c>
      <c r="I11" s="23" t="s">
        <v>15</v>
      </c>
      <c r="J11" s="23" t="s">
        <v>16</v>
      </c>
      <c r="K11" s="23"/>
      <c r="L11" s="24" t="s">
        <v>17</v>
      </c>
    </row>
    <row r="12" spans="1:12">
      <c r="A12" s="2">
        <v>457894</v>
      </c>
      <c r="B12" s="2" t="s">
        <v>25</v>
      </c>
      <c r="C12" s="2" t="s">
        <v>45</v>
      </c>
      <c r="D12" s="5">
        <v>32</v>
      </c>
      <c r="E12" s="11">
        <v>13.5</v>
      </c>
      <c r="F12" s="17">
        <f t="shared" ref="F12:F31" si="0">D12*E12</f>
        <v>432</v>
      </c>
      <c r="G12" s="16">
        <f t="shared" ref="G12:G32" si="1">F12*15%</f>
        <v>64.8</v>
      </c>
      <c r="H12" s="16">
        <f t="shared" ref="H12:H32" si="2">F12*6.2%</f>
        <v>26.783999999999999</v>
      </c>
      <c r="I12" s="16">
        <f t="shared" ref="I12:I32" si="3">F12*1.45%</f>
        <v>6.2639999999999993</v>
      </c>
      <c r="J12" s="16">
        <f t="shared" ref="J12:J32" si="4">F12*4%</f>
        <v>17.28</v>
      </c>
      <c r="K12" s="16">
        <f t="shared" ref="K12:K32" si="5">F12*3%</f>
        <v>12.959999999999999</v>
      </c>
      <c r="L12" s="15">
        <f t="shared" ref="L12:L32" si="6">F12-(G12+H12+I12+J12+K12)</f>
        <v>303.91200000000003</v>
      </c>
    </row>
    <row r="13" spans="1:12">
      <c r="A13" s="2">
        <v>219623</v>
      </c>
      <c r="B13" s="2" t="s">
        <v>30</v>
      </c>
      <c r="C13" s="2" t="s">
        <v>50</v>
      </c>
      <c r="D13" s="5">
        <v>40</v>
      </c>
      <c r="E13" s="11">
        <v>12.5</v>
      </c>
      <c r="F13" s="17">
        <f t="shared" si="0"/>
        <v>500</v>
      </c>
      <c r="G13" s="16">
        <f t="shared" si="1"/>
        <v>75</v>
      </c>
      <c r="H13" s="16">
        <f t="shared" si="2"/>
        <v>31</v>
      </c>
      <c r="I13" s="16">
        <f t="shared" si="3"/>
        <v>7.2499999999999991</v>
      </c>
      <c r="J13" s="16">
        <f t="shared" si="4"/>
        <v>20</v>
      </c>
      <c r="K13" s="16">
        <f t="shared" si="5"/>
        <v>15</v>
      </c>
      <c r="L13" s="15">
        <f t="shared" si="6"/>
        <v>351.75</v>
      </c>
    </row>
    <row r="14" spans="1:12">
      <c r="A14" s="2">
        <v>112554</v>
      </c>
      <c r="B14" s="2" t="s">
        <v>34</v>
      </c>
      <c r="C14" s="2" t="s">
        <v>54</v>
      </c>
      <c r="D14" s="5">
        <v>37</v>
      </c>
      <c r="E14" s="11">
        <v>12.5</v>
      </c>
      <c r="F14" s="17">
        <f t="shared" si="0"/>
        <v>462.5</v>
      </c>
      <c r="G14" s="16">
        <f t="shared" si="1"/>
        <v>69.375</v>
      </c>
      <c r="H14" s="16">
        <f t="shared" si="2"/>
        <v>28.675000000000001</v>
      </c>
      <c r="I14" s="16">
        <f t="shared" si="3"/>
        <v>6.7062499999999998</v>
      </c>
      <c r="J14" s="16">
        <f t="shared" si="4"/>
        <v>18.5</v>
      </c>
      <c r="K14" s="16">
        <f t="shared" si="5"/>
        <v>13.875</v>
      </c>
      <c r="L14" s="15">
        <f t="shared" si="6"/>
        <v>325.36874999999998</v>
      </c>
    </row>
    <row r="15" spans="1:12">
      <c r="A15" s="2">
        <v>697777</v>
      </c>
      <c r="B15" s="2" t="s">
        <v>43</v>
      </c>
      <c r="C15" s="2" t="s">
        <v>59</v>
      </c>
      <c r="D15" s="5">
        <v>27</v>
      </c>
      <c r="E15" s="11">
        <v>12.5</v>
      </c>
      <c r="F15" s="17">
        <f t="shared" si="0"/>
        <v>337.5</v>
      </c>
      <c r="G15" s="16">
        <f t="shared" si="1"/>
        <v>50.625</v>
      </c>
      <c r="H15" s="16">
        <f t="shared" si="2"/>
        <v>20.925000000000001</v>
      </c>
      <c r="I15" s="16">
        <f t="shared" si="3"/>
        <v>4.8937499999999998</v>
      </c>
      <c r="J15" s="16">
        <f t="shared" si="4"/>
        <v>13.5</v>
      </c>
      <c r="K15" s="16">
        <f t="shared" si="5"/>
        <v>10.125</v>
      </c>
      <c r="L15" s="15">
        <f t="shared" si="6"/>
        <v>237.43125000000001</v>
      </c>
    </row>
    <row r="16" spans="1:12">
      <c r="A16" s="2">
        <v>687444</v>
      </c>
      <c r="B16" s="2" t="s">
        <v>27</v>
      </c>
      <c r="C16" s="2" t="s">
        <v>47</v>
      </c>
      <c r="D16" s="5">
        <v>36</v>
      </c>
      <c r="E16" s="11">
        <v>12</v>
      </c>
      <c r="F16" s="17">
        <f t="shared" si="0"/>
        <v>432</v>
      </c>
      <c r="G16" s="16">
        <f t="shared" si="1"/>
        <v>64.8</v>
      </c>
      <c r="H16" s="16">
        <f t="shared" si="2"/>
        <v>26.783999999999999</v>
      </c>
      <c r="I16" s="16">
        <f t="shared" si="3"/>
        <v>6.2639999999999993</v>
      </c>
      <c r="J16" s="16">
        <f t="shared" si="4"/>
        <v>17.28</v>
      </c>
      <c r="K16" s="16">
        <f t="shared" si="5"/>
        <v>12.959999999999999</v>
      </c>
      <c r="L16" s="15">
        <f t="shared" si="6"/>
        <v>303.91200000000003</v>
      </c>
    </row>
    <row r="17" spans="1:16">
      <c r="A17" s="2">
        <v>548993</v>
      </c>
      <c r="B17" s="2" t="s">
        <v>33</v>
      </c>
      <c r="C17" s="2" t="s">
        <v>53</v>
      </c>
      <c r="D17" s="5">
        <v>30</v>
      </c>
      <c r="E17" s="11">
        <v>12</v>
      </c>
      <c r="F17" s="17">
        <f t="shared" si="0"/>
        <v>360</v>
      </c>
      <c r="G17" s="16">
        <f t="shared" si="1"/>
        <v>54</v>
      </c>
      <c r="H17" s="16">
        <f t="shared" si="2"/>
        <v>22.32</v>
      </c>
      <c r="I17" s="16">
        <f t="shared" si="3"/>
        <v>5.22</v>
      </c>
      <c r="J17" s="16">
        <f t="shared" si="4"/>
        <v>14.4</v>
      </c>
      <c r="K17" s="16">
        <f t="shared" si="5"/>
        <v>10.799999999999999</v>
      </c>
      <c r="L17" s="15">
        <f t="shared" si="6"/>
        <v>253.26</v>
      </c>
    </row>
    <row r="18" spans="1:16">
      <c r="A18" s="2">
        <v>114589</v>
      </c>
      <c r="B18" s="2" t="s">
        <v>35</v>
      </c>
      <c r="C18" s="2" t="s">
        <v>55</v>
      </c>
      <c r="D18" s="5">
        <v>36</v>
      </c>
      <c r="E18" s="11">
        <v>12</v>
      </c>
      <c r="F18" s="17">
        <f t="shared" si="0"/>
        <v>432</v>
      </c>
      <c r="G18" s="16">
        <f t="shared" si="1"/>
        <v>64.8</v>
      </c>
      <c r="H18" s="16">
        <f t="shared" si="2"/>
        <v>26.783999999999999</v>
      </c>
      <c r="I18" s="16">
        <f t="shared" si="3"/>
        <v>6.2639999999999993</v>
      </c>
      <c r="J18" s="16">
        <f t="shared" si="4"/>
        <v>17.28</v>
      </c>
      <c r="K18" s="16">
        <f t="shared" si="5"/>
        <v>12.959999999999999</v>
      </c>
      <c r="L18" s="15">
        <f t="shared" si="6"/>
        <v>303.91200000000003</v>
      </c>
    </row>
    <row r="19" spans="1:16">
      <c r="A19" s="2">
        <v>462831</v>
      </c>
      <c r="B19" s="2" t="s">
        <v>39</v>
      </c>
      <c r="C19" s="2" t="s">
        <v>56</v>
      </c>
      <c r="D19" s="5">
        <v>30</v>
      </c>
      <c r="E19" s="11">
        <v>12</v>
      </c>
      <c r="F19" s="17">
        <f t="shared" si="0"/>
        <v>360</v>
      </c>
      <c r="G19" s="16">
        <f t="shared" si="1"/>
        <v>54</v>
      </c>
      <c r="H19" s="16">
        <f t="shared" si="2"/>
        <v>22.32</v>
      </c>
      <c r="I19" s="16">
        <f t="shared" si="3"/>
        <v>5.22</v>
      </c>
      <c r="J19" s="16">
        <f t="shared" si="4"/>
        <v>14.4</v>
      </c>
      <c r="K19" s="16">
        <f t="shared" si="5"/>
        <v>10.799999999999999</v>
      </c>
      <c r="L19" s="15">
        <f t="shared" si="6"/>
        <v>253.26</v>
      </c>
    </row>
    <row r="20" spans="1:16">
      <c r="A20" s="2">
        <v>487895</v>
      </c>
      <c r="B20" s="2" t="s">
        <v>42</v>
      </c>
      <c r="C20" s="2" t="s">
        <v>63</v>
      </c>
      <c r="D20" s="5">
        <v>28</v>
      </c>
      <c r="E20" s="11">
        <v>12</v>
      </c>
      <c r="F20" s="17">
        <f t="shared" si="0"/>
        <v>336</v>
      </c>
      <c r="G20" s="16">
        <f t="shared" si="1"/>
        <v>50.4</v>
      </c>
      <c r="H20" s="16">
        <f t="shared" si="2"/>
        <v>20.832000000000001</v>
      </c>
      <c r="I20" s="16">
        <f t="shared" si="3"/>
        <v>4.8719999999999999</v>
      </c>
      <c r="J20" s="16">
        <f t="shared" si="4"/>
        <v>13.44</v>
      </c>
      <c r="K20" s="16">
        <f t="shared" si="5"/>
        <v>10.08</v>
      </c>
      <c r="L20" s="15">
        <f t="shared" si="6"/>
        <v>236.376</v>
      </c>
    </row>
    <row r="21" spans="1:16">
      <c r="A21" s="2">
        <v>488522</v>
      </c>
      <c r="B21" s="2" t="s">
        <v>26</v>
      </c>
      <c r="C21" s="2" t="s">
        <v>46</v>
      </c>
      <c r="D21" s="5">
        <v>25</v>
      </c>
      <c r="E21" s="11">
        <v>11.5</v>
      </c>
      <c r="F21" s="17">
        <f t="shared" si="0"/>
        <v>287.5</v>
      </c>
      <c r="G21" s="16">
        <f t="shared" si="1"/>
        <v>43.125</v>
      </c>
      <c r="H21" s="16">
        <f t="shared" si="2"/>
        <v>17.824999999999999</v>
      </c>
      <c r="I21" s="16">
        <f t="shared" si="3"/>
        <v>4.1687499999999993</v>
      </c>
      <c r="J21" s="16">
        <f t="shared" si="4"/>
        <v>11.5</v>
      </c>
      <c r="K21" s="16">
        <f t="shared" si="5"/>
        <v>8.625</v>
      </c>
      <c r="L21" s="15">
        <f t="shared" si="6"/>
        <v>202.25624999999999</v>
      </c>
    </row>
    <row r="22" spans="1:16">
      <c r="A22" s="2">
        <v>556698</v>
      </c>
      <c r="B22" s="2" t="s">
        <v>36</v>
      </c>
      <c r="C22" s="2" t="s">
        <v>56</v>
      </c>
      <c r="D22" s="5">
        <v>34</v>
      </c>
      <c r="E22" s="11">
        <v>11.5</v>
      </c>
      <c r="F22" s="17">
        <f t="shared" si="0"/>
        <v>391</v>
      </c>
      <c r="G22" s="16">
        <f t="shared" si="1"/>
        <v>58.65</v>
      </c>
      <c r="H22" s="16">
        <f t="shared" si="2"/>
        <v>24.242000000000001</v>
      </c>
      <c r="I22" s="16">
        <f t="shared" si="3"/>
        <v>5.6694999999999993</v>
      </c>
      <c r="J22" s="16">
        <f t="shared" si="4"/>
        <v>15.64</v>
      </c>
      <c r="K22" s="16">
        <f t="shared" si="5"/>
        <v>11.73</v>
      </c>
      <c r="L22" s="15">
        <f t="shared" si="6"/>
        <v>275.06849999999997</v>
      </c>
    </row>
    <row r="23" spans="1:16">
      <c r="A23" s="2">
        <v>254687</v>
      </c>
      <c r="B23" s="2" t="s">
        <v>37</v>
      </c>
      <c r="C23" s="2" t="s">
        <v>57</v>
      </c>
      <c r="D23" s="5">
        <v>31</v>
      </c>
      <c r="E23" s="11">
        <v>11.5</v>
      </c>
      <c r="F23" s="17">
        <f t="shared" si="0"/>
        <v>356.5</v>
      </c>
      <c r="G23" s="16">
        <f t="shared" si="1"/>
        <v>53.475000000000001</v>
      </c>
      <c r="H23" s="16">
        <f t="shared" si="2"/>
        <v>22.103000000000002</v>
      </c>
      <c r="I23" s="16">
        <f t="shared" si="3"/>
        <v>5.1692499999999999</v>
      </c>
      <c r="J23" s="16">
        <f t="shared" si="4"/>
        <v>14.26</v>
      </c>
      <c r="K23" s="16">
        <f t="shared" si="5"/>
        <v>10.695</v>
      </c>
      <c r="L23" s="15">
        <f t="shared" si="6"/>
        <v>250.79774999999998</v>
      </c>
    </row>
    <row r="24" spans="1:16">
      <c r="A24" s="2">
        <v>647895</v>
      </c>
      <c r="B24" s="2" t="s">
        <v>28</v>
      </c>
      <c r="C24" s="2" t="s">
        <v>48</v>
      </c>
      <c r="D24" s="5">
        <v>39</v>
      </c>
      <c r="E24" s="11">
        <v>11.25</v>
      </c>
      <c r="F24" s="17">
        <f t="shared" si="0"/>
        <v>438.75</v>
      </c>
      <c r="G24" s="16">
        <f t="shared" si="1"/>
        <v>65.8125</v>
      </c>
      <c r="H24" s="16">
        <f t="shared" si="2"/>
        <v>27.202500000000001</v>
      </c>
      <c r="I24" s="16">
        <f t="shared" si="3"/>
        <v>6.3618749999999995</v>
      </c>
      <c r="J24" s="16">
        <f t="shared" si="4"/>
        <v>17.55</v>
      </c>
      <c r="K24" s="16">
        <f t="shared" si="5"/>
        <v>13.1625</v>
      </c>
      <c r="L24" s="15">
        <f t="shared" si="6"/>
        <v>308.66062499999998</v>
      </c>
    </row>
    <row r="25" spans="1:16">
      <c r="A25" s="2">
        <v>336654</v>
      </c>
      <c r="B25" s="2" t="s">
        <v>29</v>
      </c>
      <c r="C25" s="2" t="s">
        <v>49</v>
      </c>
      <c r="D25" s="5">
        <v>32</v>
      </c>
      <c r="E25" s="11">
        <v>11.25</v>
      </c>
      <c r="F25" s="17">
        <f t="shared" si="0"/>
        <v>360</v>
      </c>
      <c r="G25" s="16">
        <f t="shared" si="1"/>
        <v>54</v>
      </c>
      <c r="H25" s="16">
        <f t="shared" si="2"/>
        <v>22.32</v>
      </c>
      <c r="I25" s="16">
        <f t="shared" si="3"/>
        <v>5.22</v>
      </c>
      <c r="J25" s="16">
        <f t="shared" si="4"/>
        <v>14.4</v>
      </c>
      <c r="K25" s="16">
        <f t="shared" si="5"/>
        <v>10.799999999999999</v>
      </c>
      <c r="L25" s="15">
        <f t="shared" si="6"/>
        <v>253.26</v>
      </c>
    </row>
    <row r="26" spans="1:16">
      <c r="A26" s="2">
        <v>226985</v>
      </c>
      <c r="B26" s="2" t="s">
        <v>38</v>
      </c>
      <c r="C26" s="2" t="s">
        <v>58</v>
      </c>
      <c r="D26" s="5">
        <v>33</v>
      </c>
      <c r="E26" s="11">
        <v>11.25</v>
      </c>
      <c r="F26" s="17">
        <f t="shared" si="0"/>
        <v>371.25</v>
      </c>
      <c r="G26" s="16">
        <f t="shared" si="1"/>
        <v>55.6875</v>
      </c>
      <c r="H26" s="16">
        <f t="shared" si="2"/>
        <v>23.017499999999998</v>
      </c>
      <c r="I26" s="16">
        <f t="shared" si="3"/>
        <v>5.3831249999999997</v>
      </c>
      <c r="J26" s="16">
        <f t="shared" si="4"/>
        <v>14.85</v>
      </c>
      <c r="K26" s="16">
        <f t="shared" si="5"/>
        <v>11.137499999999999</v>
      </c>
      <c r="L26" s="15">
        <f t="shared" si="6"/>
        <v>261.174375</v>
      </c>
    </row>
    <row r="27" spans="1:16">
      <c r="A27" s="2">
        <v>548855</v>
      </c>
      <c r="B27" s="2" t="s">
        <v>40</v>
      </c>
      <c r="C27" s="2" t="s">
        <v>61</v>
      </c>
      <c r="D27" s="5">
        <v>25</v>
      </c>
      <c r="E27" s="11">
        <v>10.75</v>
      </c>
      <c r="F27" s="17">
        <f t="shared" si="0"/>
        <v>268.75</v>
      </c>
      <c r="G27" s="16">
        <f t="shared" si="1"/>
        <v>40.3125</v>
      </c>
      <c r="H27" s="16">
        <f t="shared" si="2"/>
        <v>16.662500000000001</v>
      </c>
      <c r="I27" s="16">
        <f t="shared" si="3"/>
        <v>3.8968749999999996</v>
      </c>
      <c r="J27" s="16">
        <f t="shared" si="4"/>
        <v>10.75</v>
      </c>
      <c r="K27" s="16">
        <f t="shared" si="5"/>
        <v>8.0625</v>
      </c>
      <c r="L27" s="15">
        <f t="shared" si="6"/>
        <v>189.06562500000001</v>
      </c>
    </row>
    <row r="28" spans="1:16">
      <c r="A28" s="2">
        <v>145874</v>
      </c>
      <c r="B28" s="2" t="s">
        <v>41</v>
      </c>
      <c r="C28" s="2" t="s">
        <v>62</v>
      </c>
      <c r="D28" s="5">
        <v>23</v>
      </c>
      <c r="E28" s="11">
        <v>10.5</v>
      </c>
      <c r="F28" s="17">
        <f t="shared" si="0"/>
        <v>241.5</v>
      </c>
      <c r="G28" s="16">
        <f t="shared" si="1"/>
        <v>36.225000000000001</v>
      </c>
      <c r="H28" s="16">
        <f t="shared" si="2"/>
        <v>14.973000000000001</v>
      </c>
      <c r="I28" s="16">
        <f t="shared" si="3"/>
        <v>3.5017499999999999</v>
      </c>
      <c r="J28" s="16">
        <f t="shared" si="4"/>
        <v>9.66</v>
      </c>
      <c r="K28" s="16">
        <f t="shared" si="5"/>
        <v>7.2450000000000001</v>
      </c>
      <c r="L28" s="15">
        <f t="shared" si="6"/>
        <v>169.89524999999998</v>
      </c>
    </row>
    <row r="29" spans="1:16">
      <c r="A29" s="2">
        <v>414789</v>
      </c>
      <c r="B29" s="2" t="s">
        <v>32</v>
      </c>
      <c r="C29" s="2" t="s">
        <v>52</v>
      </c>
      <c r="D29" s="5">
        <v>35</v>
      </c>
      <c r="E29" s="11">
        <v>10.25</v>
      </c>
      <c r="F29" s="17">
        <f t="shared" si="0"/>
        <v>358.75</v>
      </c>
      <c r="G29" s="16">
        <f t="shared" si="1"/>
        <v>53.8125</v>
      </c>
      <c r="H29" s="16">
        <f t="shared" si="2"/>
        <v>22.2425</v>
      </c>
      <c r="I29" s="16">
        <f t="shared" si="3"/>
        <v>5.2018749999999994</v>
      </c>
      <c r="J29" s="16">
        <f t="shared" si="4"/>
        <v>14.35</v>
      </c>
      <c r="K29" s="16">
        <f t="shared" si="5"/>
        <v>10.762499999999999</v>
      </c>
      <c r="L29" s="15">
        <f t="shared" si="6"/>
        <v>252.38062500000001</v>
      </c>
    </row>
    <row r="30" spans="1:16">
      <c r="A30" s="2">
        <v>211235</v>
      </c>
      <c r="B30" s="2" t="s">
        <v>31</v>
      </c>
      <c r="C30" s="2" t="s">
        <v>51</v>
      </c>
      <c r="D30" s="5">
        <v>27</v>
      </c>
      <c r="E30" s="11">
        <v>10</v>
      </c>
      <c r="F30" s="17">
        <f t="shared" si="0"/>
        <v>270</v>
      </c>
      <c r="G30" s="16">
        <f t="shared" si="1"/>
        <v>40.5</v>
      </c>
      <c r="H30" s="16">
        <f t="shared" si="2"/>
        <v>16.739999999999998</v>
      </c>
      <c r="I30" s="16">
        <f t="shared" si="3"/>
        <v>3.9149999999999996</v>
      </c>
      <c r="J30" s="16">
        <f t="shared" si="4"/>
        <v>10.8</v>
      </c>
      <c r="K30" s="16">
        <f t="shared" si="5"/>
        <v>8.1</v>
      </c>
      <c r="L30" s="15">
        <f t="shared" si="6"/>
        <v>189.94499999999999</v>
      </c>
    </row>
    <row r="31" spans="1:16">
      <c r="A31" s="2">
        <v>357915</v>
      </c>
      <c r="B31" s="2" t="s">
        <v>44</v>
      </c>
      <c r="C31" s="2" t="s">
        <v>60</v>
      </c>
      <c r="D31" s="5">
        <v>33</v>
      </c>
      <c r="E31" s="11">
        <v>10</v>
      </c>
      <c r="F31" s="17">
        <f t="shared" si="0"/>
        <v>330</v>
      </c>
      <c r="G31" s="16">
        <f t="shared" si="1"/>
        <v>49.5</v>
      </c>
      <c r="H31" s="16">
        <f t="shared" si="2"/>
        <v>20.46</v>
      </c>
      <c r="I31" s="16">
        <f t="shared" si="3"/>
        <v>4.7849999999999993</v>
      </c>
      <c r="J31" s="16">
        <f t="shared" si="4"/>
        <v>13.200000000000001</v>
      </c>
      <c r="K31" s="16">
        <f t="shared" si="5"/>
        <v>9.9</v>
      </c>
      <c r="L31" s="15">
        <f t="shared" si="6"/>
        <v>232.15499999999997</v>
      </c>
    </row>
    <row r="32" spans="1:16" s="25" customFormat="1">
      <c r="A32" s="26"/>
      <c r="B32" s="26"/>
      <c r="C32" s="26"/>
      <c r="D32" s="13"/>
      <c r="E32" s="13"/>
      <c r="F32" s="25">
        <f>SUM(F12:F31)</f>
        <v>7326</v>
      </c>
      <c r="G32" s="25">
        <f t="shared" si="1"/>
        <v>1098.8999999999999</v>
      </c>
      <c r="H32" s="25">
        <f t="shared" si="2"/>
        <v>454.21199999999999</v>
      </c>
      <c r="I32" s="25">
        <f t="shared" si="3"/>
        <v>106.22699999999999</v>
      </c>
      <c r="J32" s="25">
        <f t="shared" si="4"/>
        <v>293.04000000000002</v>
      </c>
      <c r="K32" s="25">
        <f t="shared" si="5"/>
        <v>219.78</v>
      </c>
      <c r="L32" s="25">
        <f t="shared" si="6"/>
        <v>5153.8410000000003</v>
      </c>
      <c r="M32" s="14"/>
      <c r="N32" s="14"/>
      <c r="O32" s="14"/>
      <c r="P32" s="14"/>
    </row>
    <row r="33" spans="1:12">
      <c r="E33" s="12"/>
      <c r="F33" s="14"/>
      <c r="G33" s="14"/>
      <c r="H33" s="14"/>
      <c r="I33" s="14"/>
      <c r="J33" s="14"/>
      <c r="K33" s="14"/>
      <c r="L33" s="14"/>
    </row>
    <row r="34" spans="1:12">
      <c r="A34" s="2" t="s">
        <v>64</v>
      </c>
      <c r="E34" s="12"/>
      <c r="F34" s="14"/>
      <c r="G34" s="14"/>
      <c r="H34" s="14"/>
      <c r="I34" s="14"/>
      <c r="J34" s="14"/>
      <c r="K34" s="14"/>
      <c r="L34" s="14"/>
    </row>
    <row r="35" spans="1:12">
      <c r="A35" s="2" t="s">
        <v>65</v>
      </c>
      <c r="E35" s="12"/>
      <c r="F35" s="14"/>
      <c r="G35" s="14"/>
      <c r="H35" s="14"/>
      <c r="I35" s="14"/>
      <c r="J35" s="14"/>
      <c r="K35" s="14"/>
      <c r="L35" s="14"/>
    </row>
    <row r="36" spans="1:12">
      <c r="E36" s="12"/>
      <c r="F36" s="14"/>
      <c r="G36" s="14"/>
      <c r="H36" s="14"/>
      <c r="I36" s="14"/>
      <c r="J36" s="14"/>
      <c r="K36" s="14"/>
      <c r="L36" s="14"/>
    </row>
    <row r="37" spans="1:12">
      <c r="E37" s="12"/>
      <c r="F37" s="14"/>
      <c r="G37" s="14"/>
      <c r="H37" s="14"/>
      <c r="I37" s="14"/>
      <c r="J37" s="14"/>
      <c r="K37" s="14"/>
      <c r="L37" s="14"/>
    </row>
    <row r="38" spans="1:12">
      <c r="E38" s="12"/>
      <c r="F38" s="14"/>
      <c r="G38" s="14"/>
      <c r="H38" s="14"/>
      <c r="I38" s="14"/>
      <c r="J38" s="14"/>
      <c r="K38" s="14"/>
      <c r="L38" s="14"/>
    </row>
    <row r="39" spans="1:12">
      <c r="E39" s="12"/>
      <c r="F39" s="14"/>
      <c r="G39" s="14"/>
      <c r="H39" s="14"/>
      <c r="I39" s="14"/>
      <c r="J39" s="14"/>
      <c r="K39" s="14"/>
      <c r="L39" s="14"/>
    </row>
    <row r="40" spans="1:12">
      <c r="E40" s="12"/>
      <c r="F40" s="14"/>
      <c r="G40" s="14"/>
      <c r="H40" s="14"/>
      <c r="I40" s="14"/>
      <c r="J40" s="14"/>
      <c r="K40" s="14"/>
      <c r="L40" s="14"/>
    </row>
    <row r="41" spans="1:12">
      <c r="E41" s="12"/>
      <c r="F41" s="14"/>
      <c r="G41" s="14"/>
      <c r="H41" s="14"/>
      <c r="I41" s="14"/>
      <c r="J41" s="14"/>
      <c r="K41" s="14"/>
      <c r="L41" s="14"/>
    </row>
    <row r="42" spans="1:12">
      <c r="E42" s="12"/>
      <c r="F42" s="14"/>
      <c r="G42" s="14"/>
      <c r="H42" s="14"/>
      <c r="I42" s="14"/>
      <c r="J42" s="14"/>
      <c r="K42" s="14"/>
      <c r="L42" s="14"/>
    </row>
    <row r="43" spans="1:12">
      <c r="E43" s="12"/>
      <c r="F43" s="14"/>
      <c r="G43" s="14"/>
      <c r="H43" s="14"/>
      <c r="I43" s="14"/>
      <c r="J43" s="14"/>
      <c r="K43" s="14"/>
      <c r="L43" s="14"/>
    </row>
    <row r="44" spans="1:12">
      <c r="E44" s="12"/>
      <c r="F44" s="14"/>
      <c r="G44" s="14"/>
      <c r="H44" s="14"/>
      <c r="I44" s="14"/>
      <c r="J44" s="14"/>
      <c r="K44" s="14"/>
      <c r="L44" s="14"/>
    </row>
    <row r="45" spans="1:12">
      <c r="E45" s="12"/>
      <c r="F45" s="14"/>
      <c r="G45" s="14"/>
      <c r="H45" s="14"/>
      <c r="I45" s="14"/>
      <c r="J45" s="14"/>
      <c r="K45" s="14"/>
      <c r="L45" s="14"/>
    </row>
    <row r="46" spans="1:12">
      <c r="E46" s="12"/>
      <c r="F46" s="14"/>
      <c r="G46" s="14"/>
      <c r="H46" s="14"/>
      <c r="I46" s="14"/>
      <c r="J46" s="14"/>
      <c r="K46" s="14"/>
      <c r="L46" s="14"/>
    </row>
    <row r="47" spans="1:12">
      <c r="E47" s="12"/>
      <c r="F47" s="14"/>
      <c r="G47" s="14"/>
      <c r="H47" s="14"/>
      <c r="I47" s="14"/>
      <c r="J47" s="14"/>
      <c r="K47" s="14"/>
      <c r="L47" s="14"/>
    </row>
    <row r="48" spans="1:12">
      <c r="E48" s="12"/>
      <c r="F48" s="14"/>
      <c r="G48" s="14"/>
      <c r="H48" s="14"/>
      <c r="I48" s="14"/>
      <c r="J48" s="14"/>
      <c r="K48" s="14"/>
      <c r="L48" s="14"/>
    </row>
    <row r="49" spans="5:12">
      <c r="E49" s="12"/>
      <c r="F49" s="14"/>
      <c r="G49" s="14"/>
      <c r="H49" s="14"/>
      <c r="I49" s="14"/>
      <c r="J49" s="14"/>
      <c r="K49" s="14"/>
      <c r="L49" s="14"/>
    </row>
    <row r="50" spans="5:12">
      <c r="E50" s="12"/>
      <c r="F50" s="14"/>
      <c r="G50" s="14"/>
      <c r="H50" s="14"/>
      <c r="I50" s="14"/>
      <c r="J50" s="14"/>
      <c r="K50" s="14"/>
      <c r="L50" s="14"/>
    </row>
    <row r="51" spans="5:12">
      <c r="E51" s="12"/>
      <c r="F51" s="14"/>
      <c r="G51" s="14"/>
      <c r="H51" s="14"/>
      <c r="I51" s="14"/>
      <c r="J51" s="14"/>
      <c r="K51" s="14"/>
      <c r="L51" s="14"/>
    </row>
    <row r="52" spans="5:12">
      <c r="E52" s="12"/>
      <c r="F52" s="14"/>
      <c r="G52" s="14"/>
      <c r="H52" s="14"/>
      <c r="I52" s="14"/>
      <c r="J52" s="14"/>
      <c r="K52" s="14"/>
      <c r="L52" s="14"/>
    </row>
    <row r="53" spans="5:12">
      <c r="E53" s="12"/>
      <c r="F53" s="14"/>
      <c r="G53" s="14"/>
      <c r="H53" s="14"/>
      <c r="I53" s="14"/>
      <c r="J53" s="14"/>
      <c r="K53" s="14"/>
      <c r="L53" s="14"/>
    </row>
    <row r="54" spans="5:12">
      <c r="E54" s="12"/>
      <c r="F54" s="14"/>
      <c r="G54" s="14"/>
      <c r="H54" s="14"/>
      <c r="I54" s="14"/>
      <c r="J54" s="14"/>
      <c r="K54" s="14"/>
      <c r="L54" s="14"/>
    </row>
    <row r="55" spans="5:12">
      <c r="E55" s="12"/>
      <c r="F55" s="14"/>
      <c r="G55" s="14"/>
      <c r="H55" s="14"/>
      <c r="I55" s="14"/>
      <c r="J55" s="14"/>
      <c r="K55" s="14"/>
      <c r="L55" s="14"/>
    </row>
    <row r="56" spans="5:12">
      <c r="E56" s="12"/>
      <c r="F56" s="14"/>
      <c r="G56" s="14"/>
      <c r="H56" s="14"/>
      <c r="I56" s="14"/>
      <c r="J56" s="14"/>
      <c r="K56" s="14"/>
      <c r="L56" s="14"/>
    </row>
    <row r="57" spans="5:12">
      <c r="E57" s="12"/>
      <c r="F57" s="14"/>
      <c r="G57" s="14"/>
      <c r="H57" s="14"/>
      <c r="I57" s="14"/>
      <c r="J57" s="14"/>
      <c r="K57" s="14"/>
      <c r="L57" s="14"/>
    </row>
    <row r="58" spans="5:12">
      <c r="E58" s="12"/>
      <c r="F58" s="14"/>
      <c r="G58" s="14"/>
      <c r="H58" s="14"/>
      <c r="I58" s="14"/>
      <c r="J58" s="14"/>
      <c r="K58" s="14"/>
      <c r="L58" s="14"/>
    </row>
    <row r="59" spans="5:12">
      <c r="E59" s="12"/>
      <c r="F59" s="14"/>
      <c r="G59" s="14"/>
      <c r="H59" s="14"/>
      <c r="I59" s="14"/>
      <c r="J59" s="14"/>
      <c r="K59" s="14"/>
      <c r="L59" s="14"/>
    </row>
    <row r="60" spans="5:12">
      <c r="E60" s="12"/>
      <c r="F60" s="14"/>
      <c r="G60" s="14"/>
      <c r="H60" s="14"/>
      <c r="I60" s="14"/>
      <c r="J60" s="14"/>
      <c r="K60" s="14"/>
      <c r="L60" s="14"/>
    </row>
    <row r="61" spans="5:12">
      <c r="E61" s="12"/>
      <c r="F61" s="14"/>
      <c r="G61" s="14"/>
      <c r="H61" s="14"/>
      <c r="I61" s="14"/>
      <c r="J61" s="14"/>
      <c r="K61" s="14"/>
      <c r="L61" s="14"/>
    </row>
    <row r="62" spans="5:12">
      <c r="E62" s="12"/>
      <c r="F62" s="14"/>
      <c r="G62" s="14"/>
      <c r="H62" s="14"/>
      <c r="I62" s="14"/>
      <c r="J62" s="14"/>
      <c r="K62" s="14"/>
      <c r="L62" s="14"/>
    </row>
    <row r="63" spans="5:12">
      <c r="E63" s="12"/>
      <c r="F63" s="14"/>
      <c r="G63" s="14"/>
      <c r="H63" s="14"/>
      <c r="I63" s="14"/>
      <c r="J63" s="14"/>
      <c r="K63" s="14"/>
      <c r="L63" s="14"/>
    </row>
    <row r="64" spans="5:12">
      <c r="E64" s="12"/>
      <c r="F64" s="14"/>
      <c r="G64" s="14"/>
      <c r="H64" s="14"/>
      <c r="I64" s="14"/>
      <c r="J64" s="14"/>
      <c r="K64" s="14"/>
      <c r="L64" s="14"/>
    </row>
    <row r="65" spans="5:12">
      <c r="E65" s="12"/>
      <c r="F65" s="14"/>
      <c r="G65" s="14"/>
      <c r="H65" s="14"/>
      <c r="I65" s="14"/>
      <c r="J65" s="14"/>
      <c r="K65" s="14"/>
      <c r="L65" s="14"/>
    </row>
    <row r="66" spans="5:12">
      <c r="E66" s="12"/>
      <c r="F66" s="14"/>
      <c r="G66" s="14"/>
      <c r="H66" s="14"/>
      <c r="I66" s="14"/>
      <c r="J66" s="14"/>
      <c r="K66" s="14"/>
      <c r="L66" s="14"/>
    </row>
    <row r="67" spans="5:12">
      <c r="E67" s="12"/>
      <c r="F67" s="14"/>
      <c r="G67" s="14"/>
      <c r="H67" s="14"/>
      <c r="I67" s="14"/>
      <c r="J67" s="14"/>
      <c r="K67" s="14"/>
      <c r="L67" s="14"/>
    </row>
    <row r="68" spans="5:12">
      <c r="E68" s="12"/>
      <c r="F68" s="14"/>
      <c r="G68" s="14"/>
      <c r="H68" s="14"/>
      <c r="I68" s="14"/>
      <c r="J68" s="14"/>
      <c r="K68" s="14"/>
      <c r="L68" s="14"/>
    </row>
    <row r="69" spans="5:12">
      <c r="E69" s="12"/>
      <c r="F69" s="14"/>
      <c r="G69" s="14"/>
      <c r="H69" s="14"/>
      <c r="I69" s="14"/>
      <c r="J69" s="14"/>
      <c r="K69" s="14"/>
      <c r="L69" s="14"/>
    </row>
    <row r="70" spans="5:12">
      <c r="E70" s="12"/>
      <c r="F70" s="14"/>
      <c r="G70" s="14"/>
      <c r="H70" s="14"/>
      <c r="I70" s="14"/>
      <c r="J70" s="14"/>
      <c r="K70" s="14"/>
      <c r="L70" s="14"/>
    </row>
    <row r="71" spans="5:12">
      <c r="E71" s="12"/>
      <c r="F71" s="14"/>
      <c r="G71" s="14"/>
      <c r="H71" s="14"/>
      <c r="I71" s="14"/>
      <c r="J71" s="14"/>
      <c r="K71" s="14"/>
      <c r="L71" s="14"/>
    </row>
    <row r="72" spans="5:12">
      <c r="E72" s="12"/>
      <c r="F72" s="14"/>
      <c r="G72" s="14"/>
      <c r="H72" s="14"/>
      <c r="I72" s="14"/>
      <c r="J72" s="14"/>
      <c r="K72" s="14"/>
      <c r="L72" s="14"/>
    </row>
    <row r="73" spans="5:12">
      <c r="E73" s="12"/>
      <c r="F73" s="14"/>
      <c r="G73" s="14"/>
      <c r="H73" s="14"/>
      <c r="I73" s="14"/>
      <c r="J73" s="14"/>
      <c r="K73" s="14"/>
      <c r="L73" s="14"/>
    </row>
    <row r="74" spans="5:12">
      <c r="E74" s="12"/>
      <c r="F74" s="14"/>
      <c r="G74" s="14"/>
      <c r="H74" s="14"/>
      <c r="I74" s="14"/>
      <c r="J74" s="14"/>
      <c r="K74" s="14"/>
      <c r="L74" s="14"/>
    </row>
    <row r="75" spans="5:12">
      <c r="E75" s="12"/>
      <c r="F75" s="14"/>
      <c r="G75" s="14"/>
      <c r="H75" s="14"/>
      <c r="I75" s="14"/>
      <c r="J75" s="14"/>
      <c r="K75" s="14"/>
      <c r="L75" s="14"/>
    </row>
    <row r="76" spans="5:12">
      <c r="E76" s="12"/>
      <c r="F76" s="14"/>
      <c r="G76" s="14"/>
      <c r="H76" s="14"/>
      <c r="I76" s="14"/>
      <c r="J76" s="14"/>
      <c r="K76" s="14"/>
      <c r="L76" s="14"/>
    </row>
    <row r="77" spans="5:12">
      <c r="E77" s="12"/>
      <c r="F77" s="14"/>
      <c r="G77" s="14"/>
      <c r="H77" s="14"/>
      <c r="I77" s="14"/>
      <c r="J77" s="14"/>
      <c r="K77" s="14"/>
      <c r="L77" s="14"/>
    </row>
    <row r="78" spans="5:12">
      <c r="E78" s="12"/>
      <c r="F78" s="14"/>
      <c r="G78" s="14"/>
      <c r="H78" s="14"/>
      <c r="I78" s="14"/>
      <c r="J78" s="14"/>
      <c r="K78" s="14"/>
      <c r="L78" s="14"/>
    </row>
    <row r="79" spans="5:12">
      <c r="E79" s="12"/>
      <c r="F79" s="14"/>
      <c r="G79" s="14"/>
      <c r="H79" s="14"/>
      <c r="I79" s="14"/>
      <c r="J79" s="14"/>
      <c r="K79" s="14"/>
      <c r="L79" s="14"/>
    </row>
    <row r="80" spans="5:12">
      <c r="E80" s="12"/>
      <c r="F80" s="14"/>
      <c r="G80" s="14"/>
      <c r="H80" s="14"/>
      <c r="I80" s="14"/>
      <c r="J80" s="14"/>
      <c r="K80" s="14"/>
      <c r="L80" s="14"/>
    </row>
  </sheetData>
  <sortState ref="A10:L32">
    <sortCondition descending="1" ref="E10:E32"/>
  </sortState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2012-01-12T15:36:09Z</dcterms:created>
  <dcterms:modified xsi:type="dcterms:W3CDTF">2012-05-08T12:56:03Z</dcterms:modified>
</cp:coreProperties>
</file>